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10" i="1"/>
  <c r="G11" i="1"/>
  <c r="D11" i="1"/>
  <c r="F11" i="1" s="1"/>
  <c r="H10" i="1"/>
  <c r="G10" i="1"/>
  <c r="F10" i="1"/>
  <c r="E10" i="1"/>
  <c r="D10" i="1"/>
  <c r="H9" i="1"/>
  <c r="F9" i="1"/>
  <c r="E9" i="1"/>
  <c r="D9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10" i="1"/>
  <c r="C9" i="1"/>
  <c r="D12" i="1" l="1"/>
  <c r="F12" i="1" s="1"/>
  <c r="E11" i="1"/>
  <c r="H11" i="1" s="1"/>
  <c r="E12" i="1" l="1"/>
  <c r="D13" i="1"/>
  <c r="F13" i="1" s="1"/>
  <c r="G12" i="1"/>
  <c r="E13" i="1" l="1"/>
  <c r="H12" i="1"/>
  <c r="G13" i="1" s="1"/>
  <c r="H13" i="1" s="1"/>
  <c r="D14" i="1"/>
  <c r="E14" i="1" s="1"/>
  <c r="F14" i="1"/>
  <c r="D15" i="1" l="1"/>
  <c r="F15" i="1" s="1"/>
  <c r="G14" i="1"/>
  <c r="H14" i="1" s="1"/>
  <c r="E15" i="1" l="1"/>
  <c r="D16" i="1"/>
  <c r="F16" i="1" s="1"/>
  <c r="G15" i="1"/>
  <c r="E16" i="1"/>
  <c r="D17" i="1" l="1"/>
  <c r="F17" i="1" s="1"/>
  <c r="H15" i="1"/>
  <c r="G16" i="1" s="1"/>
  <c r="H16" i="1" s="1"/>
  <c r="D18" i="1"/>
  <c r="E17" i="1"/>
  <c r="G17" i="1" l="1"/>
  <c r="H17" i="1" s="1"/>
  <c r="D19" i="1"/>
  <c r="E18" i="1"/>
  <c r="F18" i="1"/>
  <c r="G18" i="1" l="1"/>
  <c r="H18" i="1" s="1"/>
  <c r="F19" i="1"/>
  <c r="D20" i="1"/>
  <c r="E19" i="1"/>
  <c r="G19" i="1" l="1"/>
  <c r="H19" i="1" s="1"/>
  <c r="F20" i="1"/>
  <c r="D21" i="1"/>
  <c r="E20" i="1"/>
  <c r="G20" i="1" l="1"/>
  <c r="H20" i="1" s="1"/>
  <c r="F21" i="1"/>
  <c r="D22" i="1"/>
  <c r="E21" i="1"/>
  <c r="G21" i="1" l="1"/>
  <c r="H21" i="1" s="1"/>
  <c r="D23" i="1"/>
  <c r="E22" i="1"/>
  <c r="F22" i="1"/>
  <c r="G22" i="1" l="1"/>
  <c r="H22" i="1" s="1"/>
  <c r="F23" i="1"/>
  <c r="D24" i="1"/>
  <c r="E23" i="1"/>
  <c r="G23" i="1" l="1"/>
  <c r="H23" i="1" s="1"/>
  <c r="F24" i="1"/>
  <c r="D25" i="1"/>
  <c r="E24" i="1"/>
  <c r="G24" i="1" l="1"/>
  <c r="H24" i="1" s="1"/>
  <c r="F25" i="1"/>
  <c r="D26" i="1"/>
  <c r="E25" i="1"/>
  <c r="G25" i="1" l="1"/>
  <c r="H25" i="1" s="1"/>
  <c r="D27" i="1"/>
  <c r="E26" i="1"/>
  <c r="F26" i="1"/>
  <c r="G26" i="1" l="1"/>
  <c r="H26" i="1" s="1"/>
  <c r="F27" i="1"/>
  <c r="D28" i="1"/>
  <c r="E27" i="1"/>
  <c r="G27" i="1" l="1"/>
  <c r="H27" i="1" s="1"/>
  <c r="F28" i="1"/>
  <c r="D29" i="1"/>
  <c r="E28" i="1"/>
  <c r="G28" i="1" l="1"/>
  <c r="H28" i="1" s="1"/>
  <c r="F29" i="1"/>
  <c r="D30" i="1"/>
  <c r="E29" i="1"/>
  <c r="G29" i="1" l="1"/>
  <c r="H29" i="1" s="1"/>
  <c r="D31" i="1"/>
  <c r="E30" i="1"/>
  <c r="F30" i="1"/>
  <c r="G30" i="1" l="1"/>
  <c r="H30" i="1" s="1"/>
  <c r="F31" i="1"/>
  <c r="D32" i="1"/>
  <c r="E31" i="1"/>
  <c r="G31" i="1" l="1"/>
  <c r="H31" i="1" s="1"/>
  <c r="F32" i="1"/>
  <c r="D33" i="1"/>
  <c r="E32" i="1"/>
  <c r="G32" i="1" l="1"/>
  <c r="H32" i="1"/>
  <c r="F33" i="1"/>
  <c r="D34" i="1"/>
  <c r="E33" i="1"/>
  <c r="G33" i="1" l="1"/>
  <c r="H33" i="1" s="1"/>
  <c r="D35" i="1"/>
  <c r="D36" i="1" s="1"/>
  <c r="E34" i="1"/>
  <c r="F34" i="1"/>
  <c r="D37" i="1" l="1"/>
  <c r="F36" i="1"/>
  <c r="E36" i="1"/>
  <c r="G34" i="1"/>
  <c r="H34" i="1" s="1"/>
  <c r="F35" i="1"/>
  <c r="E35" i="1"/>
  <c r="D38" i="1" l="1"/>
  <c r="F37" i="1"/>
  <c r="E37" i="1"/>
  <c r="G35" i="1"/>
  <c r="H35" i="1" s="1"/>
  <c r="D39" i="1" l="1"/>
  <c r="E38" i="1"/>
  <c r="F38" i="1"/>
  <c r="G36" i="1"/>
  <c r="H36" i="1" s="1"/>
  <c r="G37" i="1" s="1"/>
  <c r="H37" i="1" s="1"/>
  <c r="G38" i="1" s="1"/>
  <c r="H38" i="1" l="1"/>
  <c r="D40" i="1"/>
  <c r="F39" i="1"/>
  <c r="E39" i="1"/>
  <c r="D41" i="1" l="1"/>
  <c r="E40" i="1"/>
  <c r="F40" i="1"/>
  <c r="G39" i="1"/>
  <c r="H39" i="1" s="1"/>
  <c r="G40" i="1" l="1"/>
  <c r="H40" i="1" s="1"/>
  <c r="E41" i="1"/>
  <c r="D42" i="1"/>
  <c r="F41" i="1"/>
  <c r="G41" i="1" l="1"/>
  <c r="H41" i="1" s="1"/>
  <c r="D43" i="1"/>
  <c r="F42" i="1"/>
  <c r="E42" i="1"/>
  <c r="G42" i="1" l="1"/>
  <c r="H42" i="1" s="1"/>
  <c r="D44" i="1"/>
  <c r="E43" i="1"/>
  <c r="F43" i="1"/>
  <c r="G43" i="1" l="1"/>
  <c r="H43" i="1"/>
  <c r="G44" i="1" s="1"/>
  <c r="F44" i="1"/>
  <c r="E44" i="1"/>
  <c r="H44" i="1" l="1"/>
</calcChain>
</file>

<file path=xl/sharedStrings.xml><?xml version="1.0" encoding="utf-8"?>
<sst xmlns="http://schemas.openxmlformats.org/spreadsheetml/2006/main" count="16" uniqueCount="15">
  <si>
    <t>Year</t>
  </si>
  <si>
    <t>Age</t>
  </si>
  <si>
    <t>Salary</t>
  </si>
  <si>
    <t>5% Deferral</t>
  </si>
  <si>
    <t>5% Match</t>
  </si>
  <si>
    <t>EOY TSP Balance</t>
  </si>
  <si>
    <t>Start Age</t>
  </si>
  <si>
    <t>Start Salary</t>
  </si>
  <si>
    <t>Wage Inflation</t>
  </si>
  <si>
    <t>Investment Return</t>
  </si>
  <si>
    <t>Return</t>
  </si>
  <si>
    <t>-</t>
  </si>
  <si>
    <t>How to Become a TSP Millionaire - © 2014 Gubmints.com</t>
  </si>
  <si>
    <t>Instructions: Plug your own assumptions in to the Green Cells</t>
  </si>
  <si>
    <t>&lt;--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</si>
</sst>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6" fontId="0" fillId="0" borderId="0" xfId="1" applyNumberFormat="1" applyFont="1"/>
    <xf numFmtId="0" fontId="0" fillId="0" borderId="0" xfId="0" applyAlignment="1">
      <alignment horizontal="right"/>
    </xf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9" fontId="0" fillId="2" borderId="0" xfId="0" applyNumberFormat="1" applyFill="1"/>
    <xf numFmtId="0" fontId="2" fillId="0" borderId="0" xfId="0" applyFont="1"/>
    <xf numFmtId="0" fontId="3" fillId="0" borderId="0" xfId="0" applyFont="1"/>
    <xf numFmtId="166" fontId="2" fillId="0" borderId="0" xfId="1" applyNumberFormat="1" applyFont="1"/>
    <xf numFmtId="0" fontId="0" fillId="0" borderId="0" xfId="0" quotePrefix="1"/>
    <xf numFmtId="166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A7" sqref="A7"/>
    </sheetView>
  </sheetViews>
  <sheetFormatPr defaultRowHeight="15" x14ac:dyDescent="0.25"/>
  <cols>
    <col min="4" max="4" width="11.5703125" bestFit="1" customWidth="1"/>
    <col min="5" max="5" width="11.28515625" bestFit="1" customWidth="1"/>
    <col min="6" max="6" width="10.5703125" bestFit="1" customWidth="1"/>
    <col min="7" max="7" width="8" bestFit="1" customWidth="1"/>
    <col min="8" max="8" width="14.28515625" bestFit="1" customWidth="1"/>
  </cols>
  <sheetData>
    <row r="1" spans="1:8" x14ac:dyDescent="0.25">
      <c r="A1" s="7" t="s">
        <v>12</v>
      </c>
    </row>
    <row r="2" spans="1:8" x14ac:dyDescent="0.25">
      <c r="A2" s="8" t="s">
        <v>13</v>
      </c>
    </row>
    <row r="3" spans="1:8" x14ac:dyDescent="0.25">
      <c r="B3" s="2" t="s">
        <v>6</v>
      </c>
      <c r="C3" s="3">
        <v>25</v>
      </c>
    </row>
    <row r="4" spans="1:8" x14ac:dyDescent="0.25">
      <c r="B4" s="2" t="s">
        <v>7</v>
      </c>
      <c r="C4" s="4">
        <v>50000</v>
      </c>
    </row>
    <row r="5" spans="1:8" x14ac:dyDescent="0.25">
      <c r="B5" s="2" t="s">
        <v>8</v>
      </c>
      <c r="C5" s="5">
        <v>0.01</v>
      </c>
    </row>
    <row r="6" spans="1:8" x14ac:dyDescent="0.25">
      <c r="B6" s="2" t="s">
        <v>9</v>
      </c>
      <c r="C6" s="6">
        <v>0.08</v>
      </c>
    </row>
    <row r="8" spans="1:8" x14ac:dyDescent="0.25"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10</v>
      </c>
      <c r="H8" s="8" t="s">
        <v>5</v>
      </c>
    </row>
    <row r="9" spans="1:8" x14ac:dyDescent="0.25">
      <c r="B9">
        <v>1</v>
      </c>
      <c r="C9">
        <f>C3</f>
        <v>25</v>
      </c>
      <c r="D9" s="1">
        <f>$C$4</f>
        <v>50000</v>
      </c>
      <c r="E9" s="1">
        <f>0.05*D9</f>
        <v>2500</v>
      </c>
      <c r="F9" s="1">
        <f>0.05*D9</f>
        <v>2500</v>
      </c>
      <c r="G9" s="1" t="s">
        <v>11</v>
      </c>
      <c r="H9" s="1">
        <f>SUM(E9:F9)</f>
        <v>5000</v>
      </c>
    </row>
    <row r="10" spans="1:8" x14ac:dyDescent="0.25">
      <c r="B10">
        <f>B9+1</f>
        <v>2</v>
      </c>
      <c r="C10">
        <f>C9+1</f>
        <v>26</v>
      </c>
      <c r="D10" s="1">
        <f>D9*(1+$C$5)</f>
        <v>50500</v>
      </c>
      <c r="E10" s="1">
        <f>0.05*D10</f>
        <v>2525</v>
      </c>
      <c r="F10" s="1">
        <f>0.05*D10</f>
        <v>2525</v>
      </c>
      <c r="G10" s="1">
        <f>$C$6*H9</f>
        <v>400</v>
      </c>
      <c r="H10" s="1">
        <f>H9+SUM(E10:G10)</f>
        <v>10450</v>
      </c>
    </row>
    <row r="11" spans="1:8" x14ac:dyDescent="0.25">
      <c r="B11">
        <f t="shared" ref="B11:B44" si="0">B10+1</f>
        <v>3</v>
      </c>
      <c r="C11">
        <f t="shared" ref="C11:C35" si="1">C10+1</f>
        <v>27</v>
      </c>
      <c r="D11" s="1">
        <f t="shared" ref="D11:D35" si="2">D10*(1+$C$5)</f>
        <v>51005</v>
      </c>
      <c r="E11" s="1">
        <f t="shared" ref="E11:E44" si="3">0.05*D11</f>
        <v>2550.25</v>
      </c>
      <c r="F11" s="1">
        <f t="shared" ref="F11:F35" si="4">0.05*D11</f>
        <v>2550.25</v>
      </c>
      <c r="G11" s="1">
        <f t="shared" ref="G11:G44" si="5">$C$6*H10</f>
        <v>836</v>
      </c>
      <c r="H11" s="1">
        <f t="shared" ref="H11:H35" si="6">H10+SUM(E11:G11)</f>
        <v>16386.5</v>
      </c>
    </row>
    <row r="12" spans="1:8" x14ac:dyDescent="0.25">
      <c r="B12">
        <f t="shared" si="0"/>
        <v>4</v>
      </c>
      <c r="C12">
        <f t="shared" si="1"/>
        <v>28</v>
      </c>
      <c r="D12" s="1">
        <f t="shared" si="2"/>
        <v>51515.05</v>
      </c>
      <c r="E12" s="1">
        <f t="shared" si="3"/>
        <v>2575.7525000000005</v>
      </c>
      <c r="F12" s="1">
        <f t="shared" si="4"/>
        <v>2575.7525000000005</v>
      </c>
      <c r="G12" s="1">
        <f t="shared" si="5"/>
        <v>1310.92</v>
      </c>
      <c r="H12" s="1">
        <f t="shared" si="6"/>
        <v>22848.925000000003</v>
      </c>
    </row>
    <row r="13" spans="1:8" x14ac:dyDescent="0.25">
      <c r="B13">
        <f t="shared" si="0"/>
        <v>5</v>
      </c>
      <c r="C13">
        <f t="shared" si="1"/>
        <v>29</v>
      </c>
      <c r="D13" s="1">
        <f t="shared" si="2"/>
        <v>52030.200500000006</v>
      </c>
      <c r="E13" s="1">
        <f t="shared" si="3"/>
        <v>2601.5100250000005</v>
      </c>
      <c r="F13" s="1">
        <f t="shared" si="4"/>
        <v>2601.5100250000005</v>
      </c>
      <c r="G13" s="1">
        <f t="shared" si="5"/>
        <v>1827.9140000000002</v>
      </c>
      <c r="H13" s="1">
        <f t="shared" si="6"/>
        <v>29879.859050000006</v>
      </c>
    </row>
    <row r="14" spans="1:8" x14ac:dyDescent="0.25">
      <c r="B14">
        <f t="shared" si="0"/>
        <v>6</v>
      </c>
      <c r="C14">
        <f t="shared" si="1"/>
        <v>30</v>
      </c>
      <c r="D14" s="1">
        <f t="shared" si="2"/>
        <v>52550.502505000004</v>
      </c>
      <c r="E14" s="1">
        <f t="shared" si="3"/>
        <v>2627.5251252500002</v>
      </c>
      <c r="F14" s="1">
        <f t="shared" si="4"/>
        <v>2627.5251252500002</v>
      </c>
      <c r="G14" s="1">
        <f t="shared" si="5"/>
        <v>2390.3887240000004</v>
      </c>
      <c r="H14" s="1">
        <f t="shared" si="6"/>
        <v>37525.298024500007</v>
      </c>
    </row>
    <row r="15" spans="1:8" x14ac:dyDescent="0.25">
      <c r="B15">
        <f t="shared" si="0"/>
        <v>7</v>
      </c>
      <c r="C15">
        <f t="shared" si="1"/>
        <v>31</v>
      </c>
      <c r="D15" s="1">
        <f t="shared" si="2"/>
        <v>53076.007530050003</v>
      </c>
      <c r="E15" s="1">
        <f t="shared" si="3"/>
        <v>2653.8003765025005</v>
      </c>
      <c r="F15" s="1">
        <f t="shared" si="4"/>
        <v>2653.8003765025005</v>
      </c>
      <c r="G15" s="1">
        <f t="shared" si="5"/>
        <v>3002.0238419600005</v>
      </c>
      <c r="H15" s="1">
        <f t="shared" si="6"/>
        <v>45834.922619465011</v>
      </c>
    </row>
    <row r="16" spans="1:8" x14ac:dyDescent="0.25">
      <c r="B16">
        <f t="shared" si="0"/>
        <v>8</v>
      </c>
      <c r="C16">
        <f t="shared" si="1"/>
        <v>32</v>
      </c>
      <c r="D16" s="1">
        <f t="shared" si="2"/>
        <v>53606.767605350506</v>
      </c>
      <c r="E16" s="1">
        <f t="shared" si="3"/>
        <v>2680.3383802675253</v>
      </c>
      <c r="F16" s="1">
        <f t="shared" si="4"/>
        <v>2680.3383802675253</v>
      </c>
      <c r="G16" s="1">
        <f t="shared" si="5"/>
        <v>3666.7938095572008</v>
      </c>
      <c r="H16" s="1">
        <f t="shared" si="6"/>
        <v>54862.39318955726</v>
      </c>
    </row>
    <row r="17" spans="2:9" x14ac:dyDescent="0.25">
      <c r="B17">
        <f t="shared" si="0"/>
        <v>9</v>
      </c>
      <c r="C17">
        <f t="shared" si="1"/>
        <v>33</v>
      </c>
      <c r="D17" s="1">
        <f t="shared" si="2"/>
        <v>54142.835281404012</v>
      </c>
      <c r="E17" s="1">
        <f t="shared" si="3"/>
        <v>2707.1417640702007</v>
      </c>
      <c r="F17" s="1">
        <f t="shared" si="4"/>
        <v>2707.1417640702007</v>
      </c>
      <c r="G17" s="1">
        <f t="shared" si="5"/>
        <v>4388.9914551645807</v>
      </c>
      <c r="H17" s="1">
        <f t="shared" si="6"/>
        <v>64665.668172862242</v>
      </c>
    </row>
    <row r="18" spans="2:9" x14ac:dyDescent="0.25">
      <c r="B18">
        <f t="shared" si="0"/>
        <v>10</v>
      </c>
      <c r="C18">
        <f t="shared" si="1"/>
        <v>34</v>
      </c>
      <c r="D18" s="1">
        <f t="shared" si="2"/>
        <v>54684.263634218056</v>
      </c>
      <c r="E18" s="1">
        <f t="shared" si="3"/>
        <v>2734.213181710903</v>
      </c>
      <c r="F18" s="1">
        <f t="shared" si="4"/>
        <v>2734.213181710903</v>
      </c>
      <c r="G18" s="1">
        <f t="shared" si="5"/>
        <v>5173.2534538289792</v>
      </c>
      <c r="H18" s="1">
        <f t="shared" si="6"/>
        <v>75307.347990113019</v>
      </c>
    </row>
    <row r="19" spans="2:9" x14ac:dyDescent="0.25">
      <c r="B19">
        <f t="shared" si="0"/>
        <v>11</v>
      </c>
      <c r="C19">
        <f t="shared" si="1"/>
        <v>35</v>
      </c>
      <c r="D19" s="1">
        <f t="shared" si="2"/>
        <v>55231.106270560238</v>
      </c>
      <c r="E19" s="1">
        <f t="shared" si="3"/>
        <v>2761.555313528012</v>
      </c>
      <c r="F19" s="1">
        <f t="shared" si="4"/>
        <v>2761.555313528012</v>
      </c>
      <c r="G19" s="9">
        <f t="shared" si="5"/>
        <v>6024.5878392090417</v>
      </c>
      <c r="H19" s="1">
        <f t="shared" si="6"/>
        <v>86855.046456378084</v>
      </c>
      <c r="I19" s="10" t="s">
        <v>14</v>
      </c>
    </row>
    <row r="20" spans="2:9" x14ac:dyDescent="0.25">
      <c r="B20">
        <f t="shared" si="0"/>
        <v>12</v>
      </c>
      <c r="C20">
        <f t="shared" si="1"/>
        <v>36</v>
      </c>
      <c r="D20" s="1">
        <f t="shared" si="2"/>
        <v>55783.417333265839</v>
      </c>
      <c r="E20" s="1">
        <f t="shared" si="3"/>
        <v>2789.1708666632921</v>
      </c>
      <c r="F20" s="1">
        <f t="shared" si="4"/>
        <v>2789.1708666632921</v>
      </c>
      <c r="G20" s="1">
        <f t="shared" si="5"/>
        <v>6948.4037165102472</v>
      </c>
      <c r="H20" s="1">
        <f t="shared" si="6"/>
        <v>99381.791906214916</v>
      </c>
    </row>
    <row r="21" spans="2:9" x14ac:dyDescent="0.25">
      <c r="B21">
        <f t="shared" si="0"/>
        <v>13</v>
      </c>
      <c r="C21">
        <f t="shared" si="1"/>
        <v>37</v>
      </c>
      <c r="D21" s="1">
        <f t="shared" si="2"/>
        <v>56341.251506598499</v>
      </c>
      <c r="E21" s="1">
        <f t="shared" si="3"/>
        <v>2817.062575329925</v>
      </c>
      <c r="F21" s="1">
        <f t="shared" si="4"/>
        <v>2817.062575329925</v>
      </c>
      <c r="G21" s="1">
        <f t="shared" si="5"/>
        <v>7950.5433524971932</v>
      </c>
      <c r="H21" s="1">
        <f t="shared" si="6"/>
        <v>112966.46040937195</v>
      </c>
    </row>
    <row r="22" spans="2:9" x14ac:dyDescent="0.25">
      <c r="B22">
        <f t="shared" si="0"/>
        <v>14</v>
      </c>
      <c r="C22">
        <f t="shared" si="1"/>
        <v>38</v>
      </c>
      <c r="D22" s="1">
        <f t="shared" si="2"/>
        <v>56904.664021664481</v>
      </c>
      <c r="E22" s="1">
        <f t="shared" si="3"/>
        <v>2845.2332010832242</v>
      </c>
      <c r="F22" s="1">
        <f t="shared" si="4"/>
        <v>2845.2332010832242</v>
      </c>
      <c r="G22" s="1">
        <f t="shared" si="5"/>
        <v>9037.3168327497569</v>
      </c>
      <c r="H22" s="1">
        <f t="shared" si="6"/>
        <v>127694.24364428816</v>
      </c>
    </row>
    <row r="23" spans="2:9" x14ac:dyDescent="0.25">
      <c r="B23">
        <f t="shared" si="0"/>
        <v>15</v>
      </c>
      <c r="C23">
        <f t="shared" si="1"/>
        <v>39</v>
      </c>
      <c r="D23" s="1">
        <f t="shared" si="2"/>
        <v>57473.710661881123</v>
      </c>
      <c r="E23" s="1">
        <f t="shared" si="3"/>
        <v>2873.6855330940562</v>
      </c>
      <c r="F23" s="1">
        <f t="shared" si="4"/>
        <v>2873.6855330940562</v>
      </c>
      <c r="G23" s="1">
        <f t="shared" si="5"/>
        <v>10215.539491543053</v>
      </c>
      <c r="H23" s="1">
        <f t="shared" si="6"/>
        <v>143657.15420201933</v>
      </c>
    </row>
    <row r="24" spans="2:9" x14ac:dyDescent="0.25">
      <c r="B24">
        <f t="shared" si="0"/>
        <v>16</v>
      </c>
      <c r="C24">
        <f t="shared" si="1"/>
        <v>40</v>
      </c>
      <c r="D24" s="1">
        <f t="shared" si="2"/>
        <v>58048.447768499937</v>
      </c>
      <c r="E24" s="1">
        <f t="shared" si="3"/>
        <v>2902.4223884249968</v>
      </c>
      <c r="F24" s="1">
        <f t="shared" si="4"/>
        <v>2902.4223884249968</v>
      </c>
      <c r="G24" s="1">
        <f t="shared" si="5"/>
        <v>11492.572336161547</v>
      </c>
      <c r="H24" s="1">
        <f t="shared" si="6"/>
        <v>160954.57131503086</v>
      </c>
    </row>
    <row r="25" spans="2:9" x14ac:dyDescent="0.25">
      <c r="B25">
        <f t="shared" si="0"/>
        <v>17</v>
      </c>
      <c r="C25">
        <f t="shared" si="1"/>
        <v>41</v>
      </c>
      <c r="D25" s="1">
        <f t="shared" si="2"/>
        <v>58628.932246184937</v>
      </c>
      <c r="E25" s="1">
        <f t="shared" si="3"/>
        <v>2931.446612309247</v>
      </c>
      <c r="F25" s="1">
        <f t="shared" si="4"/>
        <v>2931.446612309247</v>
      </c>
      <c r="G25" s="1">
        <f t="shared" si="5"/>
        <v>12876.365705202468</v>
      </c>
      <c r="H25" s="1">
        <f t="shared" si="6"/>
        <v>179693.83024485182</v>
      </c>
    </row>
    <row r="26" spans="2:9" x14ac:dyDescent="0.25">
      <c r="B26">
        <f t="shared" si="0"/>
        <v>18</v>
      </c>
      <c r="C26">
        <f t="shared" si="1"/>
        <v>42</v>
      </c>
      <c r="D26" s="1">
        <f t="shared" si="2"/>
        <v>59215.22156864679</v>
      </c>
      <c r="E26" s="1">
        <f t="shared" si="3"/>
        <v>2960.7610784323397</v>
      </c>
      <c r="F26" s="1">
        <f t="shared" si="4"/>
        <v>2960.7610784323397</v>
      </c>
      <c r="G26" s="1">
        <f t="shared" si="5"/>
        <v>14375.506419588146</v>
      </c>
      <c r="H26" s="1">
        <f t="shared" si="6"/>
        <v>199990.85882130463</v>
      </c>
    </row>
    <row r="27" spans="2:9" x14ac:dyDescent="0.25">
      <c r="B27">
        <f t="shared" si="0"/>
        <v>19</v>
      </c>
      <c r="C27">
        <f t="shared" si="1"/>
        <v>43</v>
      </c>
      <c r="D27" s="1">
        <f t="shared" si="2"/>
        <v>59807.373784333256</v>
      </c>
      <c r="E27" s="1">
        <f t="shared" si="3"/>
        <v>2990.3686892166629</v>
      </c>
      <c r="F27" s="1">
        <f t="shared" si="4"/>
        <v>2990.3686892166629</v>
      </c>
      <c r="G27" s="1">
        <f t="shared" si="5"/>
        <v>15999.268705704371</v>
      </c>
      <c r="H27" s="1">
        <f t="shared" si="6"/>
        <v>221970.86490544234</v>
      </c>
    </row>
    <row r="28" spans="2:9" x14ac:dyDescent="0.25">
      <c r="B28">
        <f t="shared" si="0"/>
        <v>20</v>
      </c>
      <c r="C28">
        <f t="shared" si="1"/>
        <v>44</v>
      </c>
      <c r="D28" s="1">
        <f t="shared" si="2"/>
        <v>60405.44752217659</v>
      </c>
      <c r="E28" s="1">
        <f t="shared" si="3"/>
        <v>3020.2723761088296</v>
      </c>
      <c r="F28" s="1">
        <f t="shared" si="4"/>
        <v>3020.2723761088296</v>
      </c>
      <c r="G28" s="1">
        <f t="shared" si="5"/>
        <v>17757.669192435387</v>
      </c>
      <c r="H28" s="1">
        <f t="shared" si="6"/>
        <v>245769.07885009539</v>
      </c>
    </row>
    <row r="29" spans="2:9" x14ac:dyDescent="0.25">
      <c r="B29">
        <f t="shared" si="0"/>
        <v>21</v>
      </c>
      <c r="C29">
        <f t="shared" si="1"/>
        <v>45</v>
      </c>
      <c r="D29" s="1">
        <f t="shared" si="2"/>
        <v>61009.501997398358</v>
      </c>
      <c r="E29" s="1">
        <f t="shared" si="3"/>
        <v>3050.4750998699183</v>
      </c>
      <c r="F29" s="1">
        <f t="shared" si="4"/>
        <v>3050.4750998699183</v>
      </c>
      <c r="G29" s="1">
        <f t="shared" si="5"/>
        <v>19661.526308007633</v>
      </c>
      <c r="H29" s="1">
        <f t="shared" si="6"/>
        <v>271531.55535784288</v>
      </c>
    </row>
    <row r="30" spans="2:9" x14ac:dyDescent="0.25">
      <c r="B30">
        <f t="shared" si="0"/>
        <v>22</v>
      </c>
      <c r="C30">
        <f t="shared" si="1"/>
        <v>46</v>
      </c>
      <c r="D30" s="1">
        <f t="shared" si="2"/>
        <v>61619.59701737234</v>
      </c>
      <c r="E30" s="1">
        <f t="shared" si="3"/>
        <v>3080.9798508686172</v>
      </c>
      <c r="F30" s="1">
        <f t="shared" si="4"/>
        <v>3080.9798508686172</v>
      </c>
      <c r="G30" s="1">
        <f t="shared" si="5"/>
        <v>21722.524428627432</v>
      </c>
      <c r="H30" s="1">
        <f t="shared" si="6"/>
        <v>299416.03948820755</v>
      </c>
    </row>
    <row r="31" spans="2:9" x14ac:dyDescent="0.25">
      <c r="B31">
        <f t="shared" si="0"/>
        <v>23</v>
      </c>
      <c r="C31">
        <f t="shared" si="1"/>
        <v>47</v>
      </c>
      <c r="D31" s="1">
        <f t="shared" si="2"/>
        <v>62235.792987546061</v>
      </c>
      <c r="E31" s="1">
        <f t="shared" si="3"/>
        <v>3111.7896493773032</v>
      </c>
      <c r="F31" s="1">
        <f t="shared" si="4"/>
        <v>3111.7896493773032</v>
      </c>
      <c r="G31" s="1">
        <f t="shared" si="5"/>
        <v>23953.283159056606</v>
      </c>
      <c r="H31" s="1">
        <f t="shared" si="6"/>
        <v>329592.90194601874</v>
      </c>
    </row>
    <row r="32" spans="2:9" x14ac:dyDescent="0.25">
      <c r="B32">
        <f t="shared" si="0"/>
        <v>24</v>
      </c>
      <c r="C32">
        <f t="shared" si="1"/>
        <v>48</v>
      </c>
      <c r="D32" s="1">
        <f t="shared" si="2"/>
        <v>62858.150917421524</v>
      </c>
      <c r="E32" s="1">
        <f t="shared" si="3"/>
        <v>3142.9075458710763</v>
      </c>
      <c r="F32" s="1">
        <f t="shared" si="4"/>
        <v>3142.9075458710763</v>
      </c>
      <c r="G32" s="1">
        <f t="shared" si="5"/>
        <v>26367.432155681501</v>
      </c>
      <c r="H32" s="1">
        <f t="shared" si="6"/>
        <v>362246.14919344237</v>
      </c>
    </row>
    <row r="33" spans="2:9" x14ac:dyDescent="0.25">
      <c r="B33">
        <f t="shared" si="0"/>
        <v>25</v>
      </c>
      <c r="C33">
        <f t="shared" si="1"/>
        <v>49</v>
      </c>
      <c r="D33" s="1">
        <f t="shared" si="2"/>
        <v>63486.732426595743</v>
      </c>
      <c r="E33" s="1">
        <f t="shared" si="3"/>
        <v>3174.3366213297872</v>
      </c>
      <c r="F33" s="1">
        <f t="shared" si="4"/>
        <v>3174.3366213297872</v>
      </c>
      <c r="G33" s="1">
        <f t="shared" si="5"/>
        <v>28979.691935475392</v>
      </c>
      <c r="H33" s="1">
        <f t="shared" si="6"/>
        <v>397574.51437157736</v>
      </c>
    </row>
    <row r="34" spans="2:9" x14ac:dyDescent="0.25">
      <c r="B34">
        <f t="shared" si="0"/>
        <v>26</v>
      </c>
      <c r="C34">
        <f t="shared" si="1"/>
        <v>50</v>
      </c>
      <c r="D34" s="1">
        <f t="shared" si="2"/>
        <v>64121.5997508617</v>
      </c>
      <c r="E34" s="1">
        <f t="shared" si="3"/>
        <v>3206.0799875430853</v>
      </c>
      <c r="F34" s="1">
        <f t="shared" si="4"/>
        <v>3206.0799875430853</v>
      </c>
      <c r="G34" s="1">
        <f t="shared" si="5"/>
        <v>31805.96114972619</v>
      </c>
      <c r="H34" s="1">
        <f t="shared" si="6"/>
        <v>435792.6354963897</v>
      </c>
    </row>
    <row r="35" spans="2:9" x14ac:dyDescent="0.25">
      <c r="B35">
        <f t="shared" si="0"/>
        <v>27</v>
      </c>
      <c r="C35">
        <f t="shared" si="1"/>
        <v>51</v>
      </c>
      <c r="D35" s="1">
        <f t="shared" si="2"/>
        <v>64762.815748370318</v>
      </c>
      <c r="E35" s="1">
        <f t="shared" si="3"/>
        <v>3238.1407874185161</v>
      </c>
      <c r="F35" s="1">
        <f t="shared" si="4"/>
        <v>3238.1407874185161</v>
      </c>
      <c r="G35" s="1">
        <f t="shared" si="5"/>
        <v>34863.410839711178</v>
      </c>
      <c r="H35" s="1">
        <f t="shared" si="6"/>
        <v>477132.32791093789</v>
      </c>
    </row>
    <row r="36" spans="2:9" x14ac:dyDescent="0.25">
      <c r="B36">
        <f t="shared" si="0"/>
        <v>28</v>
      </c>
      <c r="C36">
        <f t="shared" ref="C36:C44" si="7">C35+1</f>
        <v>52</v>
      </c>
      <c r="D36" s="1">
        <f t="shared" ref="D36:D44" si="8">D35*(1+$C$5)</f>
        <v>65410.443905854023</v>
      </c>
      <c r="E36" s="1">
        <f t="shared" si="3"/>
        <v>3270.5221952927013</v>
      </c>
      <c r="F36" s="1">
        <f t="shared" ref="F36:F44" si="9">0.05*D36</f>
        <v>3270.5221952927013</v>
      </c>
      <c r="G36" s="1">
        <f t="shared" si="5"/>
        <v>38170.58623287503</v>
      </c>
      <c r="H36" s="1">
        <f t="shared" ref="H36:H44" si="10">H35+SUM(E36:G36)</f>
        <v>521843.95853439835</v>
      </c>
    </row>
    <row r="37" spans="2:9" x14ac:dyDescent="0.25">
      <c r="B37">
        <f t="shared" si="0"/>
        <v>29</v>
      </c>
      <c r="C37">
        <f t="shared" si="7"/>
        <v>53</v>
      </c>
      <c r="D37" s="1">
        <f t="shared" si="8"/>
        <v>66064.54834491256</v>
      </c>
      <c r="E37" s="1">
        <f t="shared" si="3"/>
        <v>3303.2274172456282</v>
      </c>
      <c r="F37" s="1">
        <f t="shared" si="9"/>
        <v>3303.2274172456282</v>
      </c>
      <c r="G37" s="1">
        <f t="shared" si="5"/>
        <v>41747.51668275187</v>
      </c>
      <c r="H37" s="1">
        <f t="shared" si="10"/>
        <v>570197.93005164142</v>
      </c>
    </row>
    <row r="38" spans="2:9" x14ac:dyDescent="0.25">
      <c r="B38">
        <f t="shared" si="0"/>
        <v>30</v>
      </c>
      <c r="C38">
        <f t="shared" si="7"/>
        <v>54</v>
      </c>
      <c r="D38" s="1">
        <f t="shared" si="8"/>
        <v>66725.193828361691</v>
      </c>
      <c r="E38" s="1">
        <f t="shared" si="3"/>
        <v>3336.2596914180849</v>
      </c>
      <c r="F38" s="1">
        <f t="shared" si="9"/>
        <v>3336.2596914180849</v>
      </c>
      <c r="G38" s="1">
        <f t="shared" si="5"/>
        <v>45615.834404131318</v>
      </c>
      <c r="H38" s="1">
        <f t="shared" si="10"/>
        <v>622486.28383860888</v>
      </c>
    </row>
    <row r="39" spans="2:9" x14ac:dyDescent="0.25">
      <c r="B39">
        <f t="shared" si="0"/>
        <v>31</v>
      </c>
      <c r="C39">
        <f t="shared" si="7"/>
        <v>55</v>
      </c>
      <c r="D39" s="1">
        <f t="shared" si="8"/>
        <v>67392.445766645309</v>
      </c>
      <c r="E39" s="1">
        <f t="shared" si="3"/>
        <v>3369.6222883322657</v>
      </c>
      <c r="F39" s="1">
        <f t="shared" si="9"/>
        <v>3369.6222883322657</v>
      </c>
      <c r="G39" s="1">
        <f t="shared" si="5"/>
        <v>49798.90270708871</v>
      </c>
      <c r="H39" s="1">
        <f t="shared" si="10"/>
        <v>679024.43112236215</v>
      </c>
    </row>
    <row r="40" spans="2:9" x14ac:dyDescent="0.25">
      <c r="B40">
        <f t="shared" si="0"/>
        <v>32</v>
      </c>
      <c r="C40">
        <f t="shared" si="7"/>
        <v>56</v>
      </c>
      <c r="D40" s="1">
        <f t="shared" si="8"/>
        <v>68066.370224311759</v>
      </c>
      <c r="E40" s="1">
        <f t="shared" si="3"/>
        <v>3403.3185112155879</v>
      </c>
      <c r="F40" s="1">
        <f t="shared" si="9"/>
        <v>3403.3185112155879</v>
      </c>
      <c r="G40" s="1">
        <f t="shared" si="5"/>
        <v>54321.954489788972</v>
      </c>
      <c r="H40" s="1">
        <f t="shared" si="10"/>
        <v>740153.02263458224</v>
      </c>
    </row>
    <row r="41" spans="2:9" x14ac:dyDescent="0.25">
      <c r="B41">
        <f t="shared" si="0"/>
        <v>33</v>
      </c>
      <c r="C41">
        <f t="shared" si="7"/>
        <v>57</v>
      </c>
      <c r="D41" s="1">
        <f t="shared" si="8"/>
        <v>68747.033926554883</v>
      </c>
      <c r="E41" s="1">
        <f t="shared" si="3"/>
        <v>3437.3516963277443</v>
      </c>
      <c r="F41" s="1">
        <f t="shared" si="9"/>
        <v>3437.3516963277443</v>
      </c>
      <c r="G41" s="1">
        <f t="shared" si="5"/>
        <v>59212.24181076658</v>
      </c>
      <c r="H41" s="1">
        <f t="shared" si="10"/>
        <v>806239.96783800435</v>
      </c>
    </row>
    <row r="42" spans="2:9" x14ac:dyDescent="0.25">
      <c r="B42">
        <f t="shared" si="0"/>
        <v>34</v>
      </c>
      <c r="C42">
        <f t="shared" si="7"/>
        <v>58</v>
      </c>
      <c r="D42" s="1">
        <f t="shared" si="8"/>
        <v>69434.504265820433</v>
      </c>
      <c r="E42" s="1">
        <f t="shared" si="3"/>
        <v>3471.7252132910216</v>
      </c>
      <c r="F42" s="1">
        <f t="shared" si="9"/>
        <v>3471.7252132910216</v>
      </c>
      <c r="G42" s="1">
        <f t="shared" si="5"/>
        <v>64499.197427040352</v>
      </c>
      <c r="H42" s="1">
        <f t="shared" si="10"/>
        <v>877682.61569162668</v>
      </c>
    </row>
    <row r="43" spans="2:9" x14ac:dyDescent="0.25">
      <c r="B43">
        <f t="shared" si="0"/>
        <v>35</v>
      </c>
      <c r="C43">
        <f t="shared" si="7"/>
        <v>59</v>
      </c>
      <c r="D43" s="1">
        <f t="shared" si="8"/>
        <v>70128.849308478631</v>
      </c>
      <c r="E43" s="1">
        <f t="shared" si="3"/>
        <v>3506.4424654239319</v>
      </c>
      <c r="F43" s="1">
        <f t="shared" si="9"/>
        <v>3506.4424654239319</v>
      </c>
      <c r="G43" s="1">
        <f t="shared" si="5"/>
        <v>70214.609255330142</v>
      </c>
      <c r="H43" s="1">
        <f t="shared" si="10"/>
        <v>954910.10987780464</v>
      </c>
    </row>
    <row r="44" spans="2:9" x14ac:dyDescent="0.25">
      <c r="B44">
        <f t="shared" si="0"/>
        <v>36</v>
      </c>
      <c r="C44" s="7">
        <f t="shared" si="7"/>
        <v>60</v>
      </c>
      <c r="D44" s="1">
        <f t="shared" si="8"/>
        <v>70830.137801563425</v>
      </c>
      <c r="E44" s="1">
        <f t="shared" si="3"/>
        <v>3541.5068900781716</v>
      </c>
      <c r="F44" s="1">
        <f t="shared" si="9"/>
        <v>3541.5068900781716</v>
      </c>
      <c r="G44" s="1">
        <f t="shared" si="5"/>
        <v>76392.808790224371</v>
      </c>
      <c r="H44" s="11">
        <f t="shared" si="10"/>
        <v>1038385.9324481854</v>
      </c>
      <c r="I44" s="10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Wills, Edward</dc:creator>
  <cp:lastModifiedBy>Wills, Edward</cp:lastModifiedBy>
  <dcterms:created xsi:type="dcterms:W3CDTF">2014-02-25T23:18:50Z</dcterms:created>
  <dcterms:modified xsi:type="dcterms:W3CDTF">2014-02-26T01:52:10Z</dcterms:modified>
</cp:coreProperties>
</file>